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23 г\"/>
    </mc:Choice>
  </mc:AlternateContent>
  <xr:revisionPtr revIDLastSave="0" documentId="8_{5AD66B4C-08C9-44C4-AD94-919534C6F102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ОТЧЕТ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G40" i="3"/>
  <c r="H39" i="3"/>
  <c r="H37" i="3"/>
  <c r="G37" i="3"/>
  <c r="G36" i="3"/>
  <c r="F35" i="3"/>
  <c r="E35" i="3"/>
  <c r="G35" i="3" s="1"/>
  <c r="D35" i="3"/>
  <c r="H35" i="3" s="1"/>
  <c r="H34" i="3"/>
  <c r="G34" i="3"/>
  <c r="H27" i="3" l="1"/>
  <c r="G27" i="3"/>
  <c r="H26" i="3"/>
  <c r="G26" i="3"/>
  <c r="H25" i="3"/>
  <c r="H23" i="3"/>
  <c r="G23" i="3"/>
  <c r="G22" i="3"/>
  <c r="G21" i="3"/>
  <c r="D21" i="3"/>
  <c r="H21" i="3" s="1"/>
  <c r="H20" i="3"/>
  <c r="G20" i="3"/>
  <c r="H5" i="3" l="1"/>
  <c r="G5" i="3"/>
  <c r="G6" i="3" l="1"/>
  <c r="D6" i="3"/>
  <c r="H6" i="3" s="1"/>
  <c r="H10" i="3" l="1"/>
  <c r="H8" i="3" l="1"/>
  <c r="G7" i="3" l="1"/>
  <c r="G8" i="3"/>
  <c r="G12" i="3" l="1"/>
  <c r="H12" i="3"/>
  <c r="H11" i="3"/>
  <c r="G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<sst xmlns="http://schemas.openxmlformats.org/spreadsheetml/2006/main" count="75" uniqueCount="20">
  <si>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</si>
  <si>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</si>
  <si>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</si>
  <si>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</si>
  <si>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</si>
  <si>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</si>
  <si>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</si>
  <si>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</si>
  <si>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</si>
  <si>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</si>
  <si>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</si>
  <si>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</si>
  <si>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</si>
  <si>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</si>
  <si>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</si>
  <si>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</si>
  <si>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</si>
  <si>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Квартал"июль 2023г.</t>
  </si>
  <si>
    <t>ООО "К Квартал"август 2023г.</t>
  </si>
  <si>
    <t>ООО "К Квартал"сентябрь 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</si>
</sst>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₽&quot;"/>
    <numFmt numFmtId="166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wrapText="1"/>
    </xf>
    <xf numFmtId="165" fontId="0" fillId="0" borderId="0" xfId="0" applyNumberFormat="1"/>
    <xf numFmtId="166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/>
    </xf>
    <xf numFmtId="0" fontId="0" fillId="0" borderId="0" xfId="0"/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4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workbookViewId="0">
      <selection activeCell="L39" sqref="L39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3131</v>
      </c>
      <c r="D5" s="2">
        <v>59205088.020000003</v>
      </c>
      <c r="E5" s="8">
        <v>1448</v>
      </c>
      <c r="F5" s="2">
        <v>58082695.520000003</v>
      </c>
      <c r="G5" s="10">
        <f>C5+E5</f>
        <v>4579</v>
      </c>
      <c r="H5" s="2">
        <f>D5+F5</f>
        <v>117287783.54000001</v>
      </c>
    </row>
    <row r="6" spans="1:9" s="9" customFormat="1" ht="53.25" customHeight="1" x14ac:dyDescent="0.35">
      <c r="A6" s="6">
        <v>2</v>
      </c>
      <c r="B6" s="7" t="s">
        <v>14</v>
      </c>
      <c r="C6" s="16">
        <v>74</v>
      </c>
      <c r="D6" s="17">
        <f>999803.15+52766.46</f>
        <v>1052569.6100000001</v>
      </c>
      <c r="E6" s="16">
        <v>26</v>
      </c>
      <c r="F6" s="18">
        <v>878923.37</v>
      </c>
      <c r="G6" s="16">
        <f>C6+E6</f>
        <v>100</v>
      </c>
      <c r="H6" s="19">
        <f>D6+F6</f>
        <v>1931492.98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12" si="0">C7+E7</f>
        <v>0</v>
      </c>
      <c r="H7" s="2">
        <v>2632135.1800000002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3">
        <v>0</v>
      </c>
      <c r="E8" s="14">
        <v>0</v>
      </c>
      <c r="F8" s="13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5">
        <v>5762707.5099999998</v>
      </c>
      <c r="I9" s="11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2</v>
      </c>
      <c r="D11" s="2">
        <v>400</v>
      </c>
      <c r="E11" s="8">
        <v>1</v>
      </c>
      <c r="F11" s="2">
        <v>462.05</v>
      </c>
      <c r="G11" s="5">
        <f t="shared" si="0"/>
        <v>3</v>
      </c>
      <c r="H11" s="2">
        <f t="shared" ref="H11:H12" si="1">D11+F11</f>
        <v>862.05</v>
      </c>
    </row>
    <row r="12" spans="1:9" s="9" customFormat="1" ht="76.5" customHeight="1" x14ac:dyDescent="0.3">
      <c r="A12" s="6">
        <v>8</v>
      </c>
      <c r="B12" s="7" t="s">
        <v>13</v>
      </c>
      <c r="C12" s="8">
        <v>227</v>
      </c>
      <c r="D12" s="2">
        <v>27574971.210000001</v>
      </c>
      <c r="E12" s="8">
        <v>246</v>
      </c>
      <c r="F12" s="2">
        <v>11627260.5</v>
      </c>
      <c r="G12" s="10">
        <f t="shared" si="0"/>
        <v>473</v>
      </c>
      <c r="H12" s="2">
        <f t="shared" si="1"/>
        <v>39202231.710000001</v>
      </c>
    </row>
    <row r="13" spans="1:9" ht="15.6" hidden="1" x14ac:dyDescent="0.3">
      <c r="A13" s="22"/>
      <c r="B13" s="22"/>
      <c r="C13" s="22"/>
      <c r="D13" s="22"/>
      <c r="E13" s="22"/>
      <c r="F13" s="22"/>
      <c r="G13" s="22"/>
      <c r="H13" s="22"/>
    </row>
    <row r="16" spans="1:9" s="12" customFormat="1" ht="15" customHeight="1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9" s="12" customFormat="1" ht="15.75" customHeight="1" x14ac:dyDescent="0.3">
      <c r="A17" s="20"/>
      <c r="B17" s="20"/>
      <c r="C17" s="20"/>
      <c r="D17" s="20"/>
      <c r="E17" s="20"/>
      <c r="F17" s="20"/>
      <c r="G17" s="20"/>
      <c r="H17" s="20"/>
    </row>
    <row r="18" spans="1:9" s="12" customFormat="1" ht="29.25" customHeight="1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9" s="12" customFormat="1" ht="12.75" customHeight="1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9" s="12" customFormat="1" ht="60" customHeight="1" x14ac:dyDescent="0.3">
      <c r="A20" s="6">
        <v>1</v>
      </c>
      <c r="B20" s="7" t="s">
        <v>1</v>
      </c>
      <c r="C20" s="8">
        <v>3088</v>
      </c>
      <c r="D20" s="2">
        <v>59102261.649999999</v>
      </c>
      <c r="E20" s="8">
        <v>143</v>
      </c>
      <c r="F20" s="2">
        <v>58313413.149999999</v>
      </c>
      <c r="G20" s="8">
        <f>C20+E20</f>
        <v>3231</v>
      </c>
      <c r="H20" s="2">
        <f>D20+F20</f>
        <v>117415674.8</v>
      </c>
    </row>
    <row r="21" spans="1:9" s="9" customFormat="1" ht="53.25" customHeight="1" x14ac:dyDescent="0.35">
      <c r="A21" s="6">
        <v>2</v>
      </c>
      <c r="B21" s="7" t="s">
        <v>14</v>
      </c>
      <c r="C21" s="16">
        <v>69</v>
      </c>
      <c r="D21" s="17">
        <f>1225089.01+42410.5</f>
        <v>1267499.51</v>
      </c>
      <c r="E21" s="16">
        <v>31</v>
      </c>
      <c r="F21" s="25">
        <v>611894.21</v>
      </c>
      <c r="G21" s="16">
        <f>C21+E21</f>
        <v>100</v>
      </c>
      <c r="H21" s="19">
        <f>D21+F21</f>
        <v>1879393.72</v>
      </c>
    </row>
    <row r="22" spans="1:9" s="9" customFormat="1" ht="28.2" x14ac:dyDescent="0.3">
      <c r="A22" s="6">
        <v>3</v>
      </c>
      <c r="B22" s="7" t="s">
        <v>2</v>
      </c>
      <c r="C22" s="8"/>
      <c r="D22" s="2"/>
      <c r="E22" s="8"/>
      <c r="F22" s="2"/>
      <c r="G22" s="8">
        <f t="shared" ref="G22:H27" si="2">C22+E22</f>
        <v>0</v>
      </c>
      <c r="H22" s="2">
        <v>1390571.81</v>
      </c>
    </row>
    <row r="23" spans="1:9" s="9" customFormat="1" ht="49.5" customHeight="1" x14ac:dyDescent="0.3">
      <c r="A23" s="6">
        <v>4</v>
      </c>
      <c r="B23" s="7" t="s">
        <v>9</v>
      </c>
      <c r="C23" s="8">
        <v>216</v>
      </c>
      <c r="D23" s="13">
        <v>3994075.2</v>
      </c>
      <c r="E23" s="14">
        <v>86</v>
      </c>
      <c r="F23" s="13">
        <v>4063986.81</v>
      </c>
      <c r="G23" s="8">
        <f t="shared" si="2"/>
        <v>302</v>
      </c>
      <c r="H23" s="2">
        <f>D23+F23</f>
        <v>8058062.0099999998</v>
      </c>
    </row>
    <row r="24" spans="1:9" s="9" customFormat="1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5">
        <v>6889973.29</v>
      </c>
      <c r="I24" s="11"/>
    </row>
    <row r="25" spans="1:9" s="9" customFormat="1" ht="46.5" customHeight="1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9" s="9" customFormat="1" ht="78" customHeight="1" x14ac:dyDescent="0.3">
      <c r="A26" s="6">
        <v>7</v>
      </c>
      <c r="B26" s="7" t="s">
        <v>12</v>
      </c>
      <c r="C26" s="8">
        <v>0</v>
      </c>
      <c r="D26" s="2">
        <v>0</v>
      </c>
      <c r="E26" s="8">
        <v>0</v>
      </c>
      <c r="F26" s="2">
        <v>0</v>
      </c>
      <c r="G26" s="5">
        <f t="shared" si="2"/>
        <v>0</v>
      </c>
      <c r="H26" s="2">
        <f t="shared" si="2"/>
        <v>0</v>
      </c>
    </row>
    <row r="27" spans="1:9" s="9" customFormat="1" ht="76.5" customHeight="1" x14ac:dyDescent="0.3">
      <c r="A27" s="6">
        <v>8</v>
      </c>
      <c r="B27" s="7" t="s">
        <v>13</v>
      </c>
      <c r="C27" s="8">
        <v>247</v>
      </c>
      <c r="D27" s="2">
        <v>11648984.9</v>
      </c>
      <c r="E27" s="8">
        <v>230</v>
      </c>
      <c r="F27" s="2">
        <v>27827840.969999999</v>
      </c>
      <c r="G27" s="8">
        <f t="shared" si="2"/>
        <v>477</v>
      </c>
      <c r="H27" s="2">
        <f t="shared" si="2"/>
        <v>39476825.869999997</v>
      </c>
    </row>
    <row r="30" spans="1:9" s="12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9" s="12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9" s="12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2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12" customFormat="1" ht="60" customHeight="1" x14ac:dyDescent="0.3">
      <c r="A34" s="6">
        <v>1</v>
      </c>
      <c r="B34" s="7" t="s">
        <v>1</v>
      </c>
      <c r="C34" s="8">
        <v>2957</v>
      </c>
      <c r="D34" s="2">
        <v>57594447.799999997</v>
      </c>
      <c r="E34" s="8">
        <v>1362</v>
      </c>
      <c r="F34" s="2">
        <v>5811906.4400000004</v>
      </c>
      <c r="G34" s="8">
        <f>C34+E34</f>
        <v>4319</v>
      </c>
      <c r="H34" s="2">
        <f>D34+F34</f>
        <v>63406354.239999995</v>
      </c>
    </row>
    <row r="35" spans="1:9" s="9" customFormat="1" ht="53.25" customHeight="1" x14ac:dyDescent="0.35">
      <c r="A35" s="6">
        <v>2</v>
      </c>
      <c r="B35" s="7" t="s">
        <v>14</v>
      </c>
      <c r="C35" s="16">
        <v>129</v>
      </c>
      <c r="D35" s="17">
        <f>1295760.26</f>
        <v>1295760.26</v>
      </c>
      <c r="E35" s="16">
        <f>54+17</f>
        <v>71</v>
      </c>
      <c r="F35" s="25">
        <f>2507214.64+903321.85</f>
        <v>3410536.49</v>
      </c>
      <c r="G35" s="16">
        <f>C35+E35</f>
        <v>200</v>
      </c>
      <c r="H35" s="19">
        <f>D35+F35</f>
        <v>4706296.75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8">
        <f t="shared" ref="G36:H41" si="3">C36+E36</f>
        <v>0</v>
      </c>
      <c r="H36" s="2">
        <v>205102.41</v>
      </c>
    </row>
    <row r="37" spans="1:9" s="9" customFormat="1" ht="49.5" customHeight="1" x14ac:dyDescent="0.3">
      <c r="A37" s="6">
        <v>4</v>
      </c>
      <c r="B37" s="7" t="s">
        <v>9</v>
      </c>
      <c r="C37" s="8">
        <v>108</v>
      </c>
      <c r="D37" s="13">
        <v>2365344.2200000002</v>
      </c>
      <c r="E37" s="14">
        <v>23</v>
      </c>
      <c r="F37" s="13">
        <v>1029446.61</v>
      </c>
      <c r="G37" s="8">
        <f t="shared" si="3"/>
        <v>131</v>
      </c>
      <c r="H37" s="2">
        <f>D37+F37</f>
        <v>3394790.83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5">
        <v>8991512.9199999999</v>
      </c>
      <c r="I38" s="11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39</v>
      </c>
      <c r="D40" s="2">
        <v>1267784.05</v>
      </c>
      <c r="E40" s="8">
        <v>6</v>
      </c>
      <c r="F40" s="2">
        <v>839239.61</v>
      </c>
      <c r="G40" s="5">
        <f t="shared" si="3"/>
        <v>45</v>
      </c>
      <c r="H40" s="2">
        <f t="shared" si="3"/>
        <v>2107023.66</v>
      </c>
    </row>
    <row r="41" spans="1:9" s="9" customFormat="1" ht="76.5" customHeight="1" x14ac:dyDescent="0.3">
      <c r="A41" s="6">
        <v>8</v>
      </c>
      <c r="B41" s="7" t="s">
        <v>13</v>
      </c>
      <c r="C41" s="8">
        <v>456</v>
      </c>
      <c r="D41" s="2">
        <v>20675314.75</v>
      </c>
      <c r="E41" s="8">
        <v>347</v>
      </c>
      <c r="F41" s="2">
        <v>62761411.32</v>
      </c>
      <c r="G41" s="8">
        <f>C41+E41</f>
        <v>803</v>
      </c>
      <c r="H41" s="2">
        <f t="shared" si="3"/>
        <v>83436726.069999993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3:H13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2024-01-23T20:19:05Z</dcterms:modified>
</cp:coreProperties>
</file>