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ина\Desktop\Работа\К-Квартал\Отчет Гужа\24г\сайт\"/>
    </mc:Choice>
  </mc:AlternateContent>
  <bookViews>
    <workbookView xWindow="-108" yWindow="-108" windowWidth="23256" windowHeight="12600"/>
  </bookViews>
  <sheets>
    <sheet name="ОТЧЕТ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5" i="3" l="1"/>
  <c r="D35" i="3"/>
  <c r="H35" i="3" s="1"/>
  <c r="H41" i="3" l="1"/>
  <c r="G41" i="3"/>
  <c r="H40" i="3"/>
  <c r="G40" i="3"/>
  <c r="H39" i="3"/>
  <c r="H37" i="3"/>
  <c r="G37" i="3"/>
  <c r="G36" i="3"/>
  <c r="H34" i="3"/>
  <c r="G34" i="3"/>
  <c r="H27" i="3" l="1"/>
  <c r="G27" i="3"/>
  <c r="H26" i="3"/>
  <c r="G26" i="3"/>
  <c r="H25" i="3"/>
  <c r="H23" i="3"/>
  <c r="G23" i="3"/>
  <c r="G22" i="3"/>
  <c r="D21" i="3"/>
  <c r="H21" i="3" s="1"/>
  <c r="C21" i="3"/>
  <c r="G21" i="3" s="1"/>
  <c r="H20" i="3"/>
  <c r="G20" i="3"/>
  <c r="G6" i="3" l="1"/>
  <c r="D6" i="3"/>
  <c r="H6" i="3" s="1"/>
  <c r="G5" i="3" l="1"/>
  <c r="H5" i="3"/>
  <c r="G12" i="3" l="1"/>
  <c r="H10" i="3" l="1"/>
  <c r="H8" i="3" l="1"/>
  <c r="G7" i="3" l="1"/>
  <c r="G8" i="3"/>
  <c r="H12" i="3" l="1"/>
  <c r="H11" i="3"/>
  <c r="G11" i="3"/>
</calcChain>
</file>

<file path=xl/sharedStrings.xml><?xml version="1.0" encoding="utf-8"?>
<sst xmlns="http://schemas.openxmlformats.org/spreadsheetml/2006/main" count="75" uniqueCount="20">
  <si>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</si>
  <si>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</si>
  <si>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</si>
  <si>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</si>
  <si>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</si>
  <si>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</si>
  <si>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</si>
  <si>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</si>
  <si>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</si>
  <si>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</si>
  <si>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</si>
  <si>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</si>
  <si>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</si>
  <si>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</si>
  <si>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</si>
  <si>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</si>
  <si>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</si>
  <si>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Квартал"апрель 2024г.</t>
  </si>
  <si>
    <t>ООО "К Квартал"май 2024г.</t>
  </si>
  <si>
    <t>ООО "К Квартал" июнь 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</si>
</sst>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/>
    <xf numFmtId="4" fontId="7" fillId="2" borderId="0" xfId="0" applyNumberFormat="1" applyFont="1" applyFill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2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topLeftCell="A29" workbookViewId="0">
      <pane xSplit="8" topLeftCell="I1" activePane="topRight" state="frozen"/>
      <selection pane="topRight" activeCell="A35" sqref="A35:XFD35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2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2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2875</v>
      </c>
      <c r="D5" s="2">
        <v>58521006.229999997</v>
      </c>
      <c r="E5" s="8">
        <v>1180</v>
      </c>
      <c r="F5" s="2">
        <v>56269289.57</v>
      </c>
      <c r="G5" s="10">
        <f>C5+E5</f>
        <v>4055</v>
      </c>
      <c r="H5" s="2">
        <f>D5+F5</f>
        <v>114790295.8</v>
      </c>
    </row>
    <row r="6" spans="1:9" s="9" customFormat="1" ht="53.25" customHeight="1" x14ac:dyDescent="0.35">
      <c r="A6" s="6">
        <v>2</v>
      </c>
      <c r="B6" s="7" t="s">
        <v>14</v>
      </c>
      <c r="C6" s="14">
        <v>160</v>
      </c>
      <c r="D6" s="18">
        <f>213086.11+1854655.87</f>
        <v>2067741.98</v>
      </c>
      <c r="E6" s="14">
        <v>40</v>
      </c>
      <c r="F6" s="19">
        <v>1203252.8799999999</v>
      </c>
      <c r="G6" s="14">
        <f>C6+E6</f>
        <v>200</v>
      </c>
      <c r="H6" s="15">
        <f>D6+F6</f>
        <v>3270994.86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11" si="0">C7+E7</f>
        <v>0</v>
      </c>
      <c r="H7" s="2">
        <v>1465945.04</v>
      </c>
    </row>
    <row r="8" spans="1:9" s="9" customFormat="1" ht="49.5" customHeight="1" x14ac:dyDescent="0.3">
      <c r="A8" s="6">
        <v>4</v>
      </c>
      <c r="B8" s="7" t="s">
        <v>9</v>
      </c>
      <c r="C8" s="8">
        <v>5</v>
      </c>
      <c r="D8" s="12">
        <v>115592.78</v>
      </c>
      <c r="E8" s="13">
        <v>5</v>
      </c>
      <c r="F8" s="12">
        <v>341912.63</v>
      </c>
      <c r="G8" s="10">
        <f t="shared" si="0"/>
        <v>10</v>
      </c>
      <c r="H8" s="2">
        <f>D8+F8</f>
        <v>457505.41000000003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7">
        <v>3231991.13</v>
      </c>
      <c r="I9" s="11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15</v>
      </c>
      <c r="D11" s="2">
        <v>295311.65000000002</v>
      </c>
      <c r="E11" s="8">
        <v>1</v>
      </c>
      <c r="F11" s="2">
        <v>23984.799999999999</v>
      </c>
      <c r="G11" s="5">
        <f t="shared" si="0"/>
        <v>16</v>
      </c>
      <c r="H11" s="2">
        <f t="shared" ref="H11:H12" si="1">D11+F11</f>
        <v>319296.45</v>
      </c>
    </row>
    <row r="12" spans="1:9" s="9" customFormat="1" ht="76.5" customHeight="1" x14ac:dyDescent="0.3">
      <c r="A12" s="6">
        <v>8</v>
      </c>
      <c r="B12" s="7" t="s">
        <v>13</v>
      </c>
      <c r="C12" s="8">
        <v>548</v>
      </c>
      <c r="D12" s="2">
        <v>23232289.170000002</v>
      </c>
      <c r="E12" s="8">
        <v>416</v>
      </c>
      <c r="F12" s="2">
        <v>68214723.060000002</v>
      </c>
      <c r="G12" s="10">
        <f>C12+E12</f>
        <v>964</v>
      </c>
      <c r="H12" s="2">
        <f t="shared" si="1"/>
        <v>91447012.230000004</v>
      </c>
    </row>
    <row r="13" spans="1:9" hidden="1" x14ac:dyDescent="0.3">
      <c r="A13" s="24"/>
      <c r="B13" s="24"/>
      <c r="C13" s="24"/>
      <c r="D13" s="24"/>
      <c r="E13" s="24"/>
      <c r="F13" s="24"/>
      <c r="G13" s="24"/>
      <c r="H13" s="24"/>
    </row>
    <row r="16" spans="1:9" s="16" customFormat="1" ht="15" customHeight="1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9" s="16" customFormat="1" ht="15.75" customHeight="1" x14ac:dyDescent="0.3">
      <c r="A17" s="20"/>
      <c r="B17" s="20"/>
      <c r="C17" s="20"/>
      <c r="D17" s="20"/>
      <c r="E17" s="20"/>
      <c r="F17" s="20"/>
      <c r="G17" s="20"/>
      <c r="H17" s="20"/>
    </row>
    <row r="18" spans="1:9" s="16" customFormat="1" ht="29.25" customHeight="1" x14ac:dyDescent="0.3">
      <c r="A18" s="21" t="s">
        <v>7</v>
      </c>
      <c r="B18" s="22" t="s">
        <v>5</v>
      </c>
      <c r="C18" s="23" t="s">
        <v>4</v>
      </c>
      <c r="D18" s="23"/>
      <c r="E18" s="23" t="s">
        <v>0</v>
      </c>
      <c r="F18" s="23"/>
      <c r="G18" s="23" t="s">
        <v>3</v>
      </c>
      <c r="H18" s="23"/>
    </row>
    <row r="19" spans="1:9" s="16" customFormat="1" ht="12.75" customHeight="1" x14ac:dyDescent="0.3">
      <c r="A19" s="21"/>
      <c r="B19" s="22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9" s="16" customFormat="1" ht="60" customHeight="1" x14ac:dyDescent="0.3">
      <c r="A20" s="6">
        <v>1</v>
      </c>
      <c r="B20" s="7" t="s">
        <v>1</v>
      </c>
      <c r="C20" s="8">
        <v>2711</v>
      </c>
      <c r="D20" s="2">
        <v>57088529.090000004</v>
      </c>
      <c r="E20" s="8">
        <v>1125</v>
      </c>
      <c r="F20" s="2">
        <v>55837346.289999999</v>
      </c>
      <c r="G20" s="10">
        <f>C20+E20</f>
        <v>3836</v>
      </c>
      <c r="H20" s="2">
        <f>D20+F20</f>
        <v>112925875.38</v>
      </c>
    </row>
    <row r="21" spans="1:9" s="9" customFormat="1" ht="53.25" customHeight="1" x14ac:dyDescent="0.35">
      <c r="A21" s="6">
        <v>2</v>
      </c>
      <c r="B21" s="7" t="s">
        <v>14</v>
      </c>
      <c r="C21" s="14">
        <f>14+143</f>
        <v>157</v>
      </c>
      <c r="D21" s="18">
        <f>751301.15+1866316.94</f>
        <v>2617618.09</v>
      </c>
      <c r="E21" s="14">
        <v>43</v>
      </c>
      <c r="F21" s="19">
        <v>1207449.69</v>
      </c>
      <c r="G21" s="14">
        <f>C21+E21</f>
        <v>200</v>
      </c>
      <c r="H21" s="15">
        <f>D21+F21</f>
        <v>3825067.78</v>
      </c>
    </row>
    <row r="22" spans="1:9" s="9" customFormat="1" ht="28.2" x14ac:dyDescent="0.3">
      <c r="A22" s="6">
        <v>3</v>
      </c>
      <c r="B22" s="7" t="s">
        <v>2</v>
      </c>
      <c r="C22" s="8"/>
      <c r="D22" s="2"/>
      <c r="E22" s="8"/>
      <c r="F22" s="2"/>
      <c r="G22" s="10">
        <f t="shared" ref="G22:H27" si="2">C22+E22</f>
        <v>0</v>
      </c>
      <c r="H22" s="2">
        <v>1165335.6000000001</v>
      </c>
    </row>
    <row r="23" spans="1:9" s="9" customFormat="1" ht="49.5" customHeight="1" x14ac:dyDescent="0.3">
      <c r="A23" s="6">
        <v>4</v>
      </c>
      <c r="B23" s="7" t="s">
        <v>9</v>
      </c>
      <c r="C23" s="8">
        <v>109</v>
      </c>
      <c r="D23" s="12">
        <v>1168457.01</v>
      </c>
      <c r="E23" s="13">
        <v>33</v>
      </c>
      <c r="F23" s="12">
        <v>1214032.45</v>
      </c>
      <c r="G23" s="10">
        <f t="shared" si="2"/>
        <v>142</v>
      </c>
      <c r="H23" s="2">
        <f>D23+F23</f>
        <v>2382489.46</v>
      </c>
    </row>
    <row r="24" spans="1:9" s="9" customFormat="1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7">
        <v>4604158.7699999996</v>
      </c>
      <c r="I24" s="11"/>
    </row>
    <row r="25" spans="1:9" s="9" customFormat="1" ht="46.5" customHeight="1" x14ac:dyDescent="0.3">
      <c r="A25" s="6">
        <v>6</v>
      </c>
      <c r="B25" s="7" t="s">
        <v>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>D25+F25</f>
        <v>0</v>
      </c>
    </row>
    <row r="26" spans="1:9" s="9" customFormat="1" ht="78" customHeight="1" x14ac:dyDescent="0.3">
      <c r="A26" s="6">
        <v>7</v>
      </c>
      <c r="B26" s="7" t="s">
        <v>12</v>
      </c>
      <c r="C26" s="8">
        <v>7</v>
      </c>
      <c r="D26" s="2">
        <v>1168457.01</v>
      </c>
      <c r="E26" s="8">
        <v>0</v>
      </c>
      <c r="F26" s="2">
        <v>0</v>
      </c>
      <c r="G26" s="5">
        <f t="shared" si="2"/>
        <v>7</v>
      </c>
      <c r="H26" s="2">
        <f t="shared" si="2"/>
        <v>1168457.01</v>
      </c>
    </row>
    <row r="27" spans="1:9" s="9" customFormat="1" ht="76.5" customHeight="1" x14ac:dyDescent="0.3">
      <c r="A27" s="6">
        <v>8</v>
      </c>
      <c r="B27" s="7" t="s">
        <v>13</v>
      </c>
      <c r="C27" s="8">
        <v>548</v>
      </c>
      <c r="D27" s="2">
        <v>23232289.170000002</v>
      </c>
      <c r="E27" s="8">
        <v>424</v>
      </c>
      <c r="F27" s="2">
        <v>68875326.760000005</v>
      </c>
      <c r="G27" s="10">
        <f>C27+E27</f>
        <v>972</v>
      </c>
      <c r="H27" s="2">
        <f t="shared" si="2"/>
        <v>92107615.930000007</v>
      </c>
    </row>
    <row r="30" spans="1:9" s="16" customFormat="1" ht="15" customHeight="1" x14ac:dyDescent="0.3">
      <c r="A30" s="20" t="s">
        <v>19</v>
      </c>
      <c r="B30" s="20"/>
      <c r="C30" s="20"/>
      <c r="D30" s="20"/>
      <c r="E30" s="20"/>
      <c r="F30" s="20"/>
      <c r="G30" s="20"/>
      <c r="H30" s="20"/>
    </row>
    <row r="31" spans="1:9" s="16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9" s="16" customFormat="1" ht="29.25" customHeight="1" x14ac:dyDescent="0.3">
      <c r="A32" s="21" t="s">
        <v>7</v>
      </c>
      <c r="B32" s="22" t="s">
        <v>5</v>
      </c>
      <c r="C32" s="23" t="s">
        <v>4</v>
      </c>
      <c r="D32" s="23"/>
      <c r="E32" s="23" t="s">
        <v>0</v>
      </c>
      <c r="F32" s="23"/>
      <c r="G32" s="23" t="s">
        <v>3</v>
      </c>
      <c r="H32" s="23"/>
    </row>
    <row r="33" spans="1:9" s="16" customFormat="1" ht="12.75" customHeight="1" x14ac:dyDescent="0.3">
      <c r="A33" s="21"/>
      <c r="B33" s="22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16" customFormat="1" ht="60" customHeight="1" x14ac:dyDescent="0.3">
      <c r="A34" s="6">
        <v>1</v>
      </c>
      <c r="B34" s="7" t="s">
        <v>1</v>
      </c>
      <c r="C34" s="8">
        <v>2721</v>
      </c>
      <c r="D34" s="2">
        <v>57186920.469999999</v>
      </c>
      <c r="E34" s="8">
        <v>1125</v>
      </c>
      <c r="F34" s="2">
        <v>56040525.490000002</v>
      </c>
      <c r="G34" s="10">
        <f>C34+E34</f>
        <v>3846</v>
      </c>
      <c r="H34" s="2">
        <f>D34+F34</f>
        <v>113227445.96000001</v>
      </c>
    </row>
    <row r="35" spans="1:9" s="9" customFormat="1" ht="53.25" customHeight="1" x14ac:dyDescent="0.35">
      <c r="A35" s="6">
        <v>2</v>
      </c>
      <c r="B35" s="7" t="s">
        <v>14</v>
      </c>
      <c r="C35" s="25">
        <v>158</v>
      </c>
      <c r="D35" s="26">
        <f>2628217.81+807000.2</f>
        <v>3435218.01</v>
      </c>
      <c r="E35" s="25">
        <v>44</v>
      </c>
      <c r="F35" s="27">
        <v>1899740.12</v>
      </c>
      <c r="G35" s="25">
        <f>C35+E35</f>
        <v>202</v>
      </c>
      <c r="H35" s="28">
        <f>D35+F35</f>
        <v>5334958.13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10">
        <f t="shared" ref="G36:H41" si="3">C36+E36</f>
        <v>0</v>
      </c>
      <c r="H36" s="2">
        <v>2470800.08</v>
      </c>
    </row>
    <row r="37" spans="1:9" s="9" customFormat="1" ht="49.5" customHeight="1" x14ac:dyDescent="0.3">
      <c r="A37" s="6">
        <v>4</v>
      </c>
      <c r="B37" s="7" t="s">
        <v>9</v>
      </c>
      <c r="C37" s="8">
        <v>0</v>
      </c>
      <c r="D37" s="12">
        <v>0</v>
      </c>
      <c r="E37" s="13">
        <v>0</v>
      </c>
      <c r="F37" s="12">
        <v>0</v>
      </c>
      <c r="G37" s="10">
        <f t="shared" si="3"/>
        <v>0</v>
      </c>
      <c r="H37" s="2">
        <f>D37+F37</f>
        <v>0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7">
        <v>5531895.0300000003</v>
      </c>
      <c r="I38" s="11"/>
    </row>
    <row r="39" spans="1:9" s="9" customFormat="1" ht="46.5" customHeight="1" x14ac:dyDescent="0.3">
      <c r="A39" s="6">
        <v>6</v>
      </c>
      <c r="B39" s="7" t="s">
        <v>11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f>D39+F39</f>
        <v>0</v>
      </c>
    </row>
    <row r="40" spans="1:9" s="9" customFormat="1" ht="78" customHeight="1" x14ac:dyDescent="0.3">
      <c r="A40" s="6">
        <v>7</v>
      </c>
      <c r="B40" s="7" t="s">
        <v>12</v>
      </c>
      <c r="C40" s="8">
        <v>8</v>
      </c>
      <c r="D40" s="2">
        <v>231746.56</v>
      </c>
      <c r="E40" s="8">
        <v>5</v>
      </c>
      <c r="F40" s="2">
        <v>274695.48</v>
      </c>
      <c r="G40" s="5">
        <f t="shared" si="3"/>
        <v>13</v>
      </c>
      <c r="H40" s="2">
        <f t="shared" si="3"/>
        <v>506442.04</v>
      </c>
    </row>
    <row r="41" spans="1:9" s="9" customFormat="1" ht="76.5" customHeight="1" x14ac:dyDescent="0.3">
      <c r="A41" s="6">
        <v>8</v>
      </c>
      <c r="B41" s="7" t="s">
        <v>13</v>
      </c>
      <c r="C41" s="8">
        <v>721</v>
      </c>
      <c r="D41" s="2">
        <v>28994420.460000001</v>
      </c>
      <c r="E41" s="8">
        <v>603</v>
      </c>
      <c r="F41" s="2">
        <v>80629250.060000002</v>
      </c>
      <c r="G41" s="10">
        <f>C41+E41</f>
        <v>1324</v>
      </c>
      <c r="H41" s="2">
        <f t="shared" si="3"/>
        <v>109623670.52000001</v>
      </c>
    </row>
  </sheetData>
  <mergeCells count="19">
    <mergeCell ref="A1:H2"/>
    <mergeCell ref="A3:A4"/>
    <mergeCell ref="A13:H13"/>
    <mergeCell ref="C3:D3"/>
    <mergeCell ref="E3:F3"/>
    <mergeCell ref="G3:H3"/>
    <mergeCell ref="B3:B4"/>
    <mergeCell ref="A16:H17"/>
    <mergeCell ref="A18:A19"/>
    <mergeCell ref="B18:B19"/>
    <mergeCell ref="C18:D18"/>
    <mergeCell ref="E18:F18"/>
    <mergeCell ref="G18:H18"/>
    <mergeCell ref="A30:H31"/>
    <mergeCell ref="A32:A33"/>
    <mergeCell ref="B32:B33"/>
    <mergeCell ref="C32:D32"/>
    <mergeCell ref="E32:F32"/>
    <mergeCell ref="G32:H32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Полина</cp:lastModifiedBy>
  <cp:lastPrinted>2019-09-10T09:09:33Z</cp:lastPrinted>
  <dcterms:created xsi:type="dcterms:W3CDTF">2019-08-29T11:58:07Z</dcterms:created>
  <dcterms:modified xsi:type="dcterms:W3CDTF">2024-07-08T06:00:55Z</dcterms:modified>
</cp:coreProperties>
</file>